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tatistics for the Website\Internet2017\split files eng\"/>
    </mc:Choice>
  </mc:AlternateContent>
  <bookViews>
    <workbookView xWindow="0" yWindow="0" windowWidth="25200" windowHeight="1188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category'!$A$1:$J$19</definedName>
    <definedName name="_xlnm.Print_Area" localSheetId="1">'Minor per district'!$A$1:$J$17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J11" i="2" s="1"/>
  <c r="H11" i="2"/>
  <c r="F11" i="2"/>
  <c r="E11" i="2"/>
  <c r="C11" i="2"/>
  <c r="D11" i="2" s="1"/>
  <c r="B11" i="2"/>
  <c r="J10" i="2"/>
  <c r="G10" i="2"/>
  <c r="D10" i="2"/>
  <c r="J9" i="2"/>
  <c r="G9" i="2"/>
  <c r="D9" i="2"/>
  <c r="J8" i="2"/>
  <c r="G8" i="2"/>
  <c r="D8" i="2"/>
  <c r="J7" i="2"/>
  <c r="G7" i="2"/>
  <c r="D7" i="2"/>
  <c r="J6" i="2"/>
  <c r="G6" i="2"/>
  <c r="D6" i="2"/>
  <c r="J5" i="2"/>
  <c r="G5" i="2"/>
  <c r="D5" i="2"/>
  <c r="I13" i="1"/>
  <c r="J13" i="1" s="1"/>
  <c r="H13" i="1"/>
  <c r="F13" i="1"/>
  <c r="E13" i="1"/>
  <c r="C13" i="1"/>
  <c r="D13" i="1" s="1"/>
  <c r="B13" i="1"/>
  <c r="J12" i="1"/>
  <c r="G12" i="1"/>
  <c r="D12" i="1"/>
  <c r="J11" i="1"/>
  <c r="G11" i="1"/>
  <c r="D11" i="1"/>
  <c r="J10" i="1"/>
  <c r="G10" i="1"/>
  <c r="D10" i="1"/>
  <c r="J9" i="1"/>
  <c r="G9" i="1"/>
  <c r="D9" i="1"/>
  <c r="J8" i="1"/>
  <c r="G8" i="1"/>
  <c r="D8" i="1"/>
  <c r="J7" i="1"/>
  <c r="G7" i="1"/>
  <c r="D7" i="1"/>
  <c r="J6" i="1"/>
  <c r="G6" i="1"/>
  <c r="D6" i="1"/>
  <c r="J5" i="1"/>
  <c r="G5" i="1"/>
  <c r="D5" i="1"/>
  <c r="G13" i="1" l="1"/>
  <c r="G11" i="2"/>
</calcChain>
</file>

<file path=xl/sharedStrings.xml><?xml version="1.0" encoding="utf-8"?>
<sst xmlns="http://schemas.openxmlformats.org/spreadsheetml/2006/main" count="48" uniqueCount="27">
  <si>
    <t xml:space="preserve">Minor offences per Category </t>
  </si>
  <si>
    <t>Offences</t>
  </si>
  <si>
    <t>R</t>
  </si>
  <si>
    <t>D</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</si>
  <si>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</si>
  <si>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</si>
  <si>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</si>
  <si>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</si>
  <si>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</si>
  <si>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</si>
  <si>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</si>
  <si>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</si>
  <si>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</si>
  <si>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</si>
  <si>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Source: Analysis and Statistics Office</t>
  </si>
  <si>
    <t>R = Recorded cases (RCI)</t>
  </si>
  <si>
    <t>D =  Detected Cases</t>
  </si>
  <si>
    <t xml:space="preserve">% = Detection Rate </t>
  </si>
  <si>
    <r>
      <rPr>
        <b/>
        <u/>
        <sz val="10"/>
        <color indexed="8"/>
        <rFont val="Calibri"/>
        <family val="2"/>
        <charset val="161"/>
      </rPr>
      <t xml:space="preserve">Note:
</t>
    </r>
    <r>
      <rPr>
        <sz val="10"/>
        <color indexed="8"/>
        <rFont val="Calibri"/>
        <family val="2"/>
        <charset val="161"/>
      </rPr>
      <t>In the above figures are not included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</si>
  <si>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Minor offences per police division</t>
  </si>
  <si>
    <t>Police Division</t>
  </si>
  <si>
    <t>Nicosia</t>
  </si>
  <si>
    <t>Limasol</t>
  </si>
  <si>
    <t>Larnaka</t>
  </si>
  <si>
    <t>Pafos</t>
  </si>
  <si>
    <t>Famagusta</t>
  </si>
  <si>
    <t>Morfou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</si>
</sst>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3">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3" fontId="4" fillId="0" borderId="6" xfId="2"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xf numFmtId="0" fontId="11" fillId="0" borderId="0" xfId="0" applyFont="1" applyBorder="1" applyAlignment="1">
      <alignment horizontal="left" vertical="top"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4" xfId="0" applyFont="1" applyFill="1" applyBorder="1" applyAlignment="1">
      <alignment horizontal="left" vertical="center" wrapText="1"/>
    </xf>
    <xf numFmtId="164" fontId="4" fillId="2" borderId="7" xfId="1" applyNumberFormat="1" applyFont="1" applyFill="1" applyBorder="1" applyAlignment="1">
      <alignment horizontal="center" vertical="center"/>
    </xf>
    <xf numFmtId="0" fontId="6" fillId="4" borderId="8" xfId="0" applyFont="1" applyFill="1" applyBorder="1" applyAlignment="1">
      <alignment horizontal="center" vertical="center" wrapText="1"/>
    </xf>
    <xf numFmtId="3" fontId="8" fillId="4" borderId="9" xfId="0" applyNumberFormat="1" applyFont="1" applyFill="1" applyBorder="1" applyAlignment="1">
      <alignment horizontal="center" vertical="center"/>
    </xf>
    <xf numFmtId="164" fontId="8" fillId="4" borderId="10" xfId="1" applyNumberFormat="1" applyFont="1" applyFill="1" applyBorder="1" applyAlignment="1">
      <alignment horizontal="center" vertical="center"/>
    </xf>
    <xf numFmtId="0" fontId="6" fillId="4" borderId="12" xfId="0" applyFont="1" applyFill="1" applyBorder="1" applyAlignment="1">
      <alignment horizontal="center" vertical="center" wrapText="1"/>
    </xf>
    <xf numFmtId="0" fontId="7" fillId="2" borderId="11" xfId="0" applyFont="1" applyFill="1" applyBorder="1" applyAlignment="1">
      <alignment horizontal="left" vertical="center" wrapText="1"/>
    </xf>
  </cellXfs>
  <cellStyles count="3">
    <cellStyle name="Normal" xfId="0" builtinId="0"/>
    <cellStyle name="Percent" xfId="1"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19"/>
  <sheetViews>
    <sheetView tabSelected="1" view="pageBreakPreview" zoomScaleNormal="100" zoomScaleSheetLayoutView="100" workbookViewId="0">
      <selection activeCell="D10" sqref="D10"/>
    </sheetView>
  </sheetViews>
  <sheetFormatPr defaultRowHeight="12.75" x14ac:dyDescent="0.2"/>
  <cols>
    <col min="1" max="1" width="28" customWidth="1"/>
    <col min="2" max="10" width="7" customWidth="1"/>
  </cols>
  <sheetData>
    <row r="1" spans="1:16" ht="32.25" customHeight="1" x14ac:dyDescent="0.2">
      <c r="A1" s="1" t="s">
        <v>0</v>
      </c>
      <c r="B1" s="1"/>
      <c r="C1" s="1"/>
      <c r="D1" s="1"/>
      <c r="E1" s="1"/>
      <c r="F1" s="1"/>
      <c r="G1" s="1"/>
      <c r="H1" s="1"/>
      <c r="I1" s="1"/>
      <c r="J1" s="1"/>
      <c r="K1" s="2"/>
      <c r="L1" s="2"/>
      <c r="M1" s="2"/>
      <c r="N1" s="2"/>
      <c r="O1" s="2"/>
      <c r="P1" s="2"/>
    </row>
    <row r="2" spans="1:16" ht="6.75" customHeight="1" thickBot="1" x14ac:dyDescent="0.25">
      <c r="A2" s="3"/>
    </row>
    <row r="3" spans="1:16" ht="21" customHeight="1" x14ac:dyDescent="0.2">
      <c r="A3" s="12" t="s">
        <v>1</v>
      </c>
      <c r="B3" s="10">
        <v>2014</v>
      </c>
      <c r="C3" s="10"/>
      <c r="D3" s="11"/>
      <c r="E3" s="10">
        <v>2015</v>
      </c>
      <c r="F3" s="10"/>
      <c r="G3" s="11"/>
      <c r="H3" s="10">
        <v>2016</v>
      </c>
      <c r="I3" s="10"/>
      <c r="J3" s="11"/>
    </row>
    <row r="4" spans="1:16" ht="18.75" customHeight="1" x14ac:dyDescent="0.2">
      <c r="A4" s="13"/>
      <c r="B4" s="14" t="s">
        <v>2</v>
      </c>
      <c r="C4" s="15" t="s">
        <v>3</v>
      </c>
      <c r="D4" s="16" t="s">
        <v>4</v>
      </c>
      <c r="E4" s="14" t="s">
        <v>2</v>
      </c>
      <c r="F4" s="15" t="s">
        <v>3</v>
      </c>
      <c r="G4" s="16" t="s">
        <v>4</v>
      </c>
      <c r="H4" s="14" t="s">
        <v>2</v>
      </c>
      <c r="I4" s="15" t="s">
        <v>3</v>
      </c>
      <c r="J4" s="16" t="s">
        <v>4</v>
      </c>
    </row>
    <row r="5" spans="1:16" ht="42.75" customHeight="1" x14ac:dyDescent="0.2">
      <c r="A5" s="17" t="s">
        <v>5</v>
      </c>
      <c r="B5" s="4">
        <v>479</v>
      </c>
      <c r="C5" s="4">
        <v>473</v>
      </c>
      <c r="D5" s="18">
        <f t="shared" ref="D5:D12" si="0">C5/B5</f>
        <v>0.98747390396659707</v>
      </c>
      <c r="E5" s="4">
        <v>502</v>
      </c>
      <c r="F5" s="4">
        <v>497</v>
      </c>
      <c r="G5" s="18">
        <f t="shared" ref="G5:G12" si="1">F5/E5</f>
        <v>0.99003984063745021</v>
      </c>
      <c r="H5" s="4">
        <v>544</v>
      </c>
      <c r="I5" s="4">
        <v>531</v>
      </c>
      <c r="J5" s="18">
        <f t="shared" ref="J5:J12" si="2">I5/H5</f>
        <v>0.97610294117647056</v>
      </c>
    </row>
    <row r="6" spans="1:16" ht="42.75" customHeight="1" x14ac:dyDescent="0.2">
      <c r="A6" s="17" t="s">
        <v>6</v>
      </c>
      <c r="B6" s="4">
        <v>162</v>
      </c>
      <c r="C6" s="4">
        <v>158</v>
      </c>
      <c r="D6" s="18">
        <f t="shared" si="0"/>
        <v>0.97530864197530864</v>
      </c>
      <c r="E6" s="4">
        <v>118</v>
      </c>
      <c r="F6" s="4">
        <v>116</v>
      </c>
      <c r="G6" s="18">
        <f t="shared" si="1"/>
        <v>0.98305084745762716</v>
      </c>
      <c r="H6" s="4">
        <v>177</v>
      </c>
      <c r="I6" s="4">
        <v>177</v>
      </c>
      <c r="J6" s="18">
        <f t="shared" si="2"/>
        <v>1</v>
      </c>
    </row>
    <row r="7" spans="1:16" ht="42.75" customHeight="1" x14ac:dyDescent="0.2">
      <c r="A7" s="17" t="s">
        <v>7</v>
      </c>
      <c r="B7" s="4">
        <v>1877</v>
      </c>
      <c r="C7" s="4">
        <v>1873</v>
      </c>
      <c r="D7" s="18">
        <f t="shared" si="0"/>
        <v>0.99786893979754931</v>
      </c>
      <c r="E7" s="4">
        <v>1535</v>
      </c>
      <c r="F7" s="4">
        <v>1528</v>
      </c>
      <c r="G7" s="18">
        <f t="shared" si="1"/>
        <v>0.9954397394136808</v>
      </c>
      <c r="H7" s="4">
        <v>1322</v>
      </c>
      <c r="I7" s="4">
        <v>1317</v>
      </c>
      <c r="J7" s="18">
        <f t="shared" si="2"/>
        <v>0.99621785173978816</v>
      </c>
    </row>
    <row r="8" spans="1:16" ht="42.75" customHeight="1" x14ac:dyDescent="0.2">
      <c r="A8" s="17" t="s">
        <v>8</v>
      </c>
      <c r="B8" s="4">
        <v>1077</v>
      </c>
      <c r="C8" s="4">
        <v>1039</v>
      </c>
      <c r="D8" s="18">
        <f t="shared" si="0"/>
        <v>0.9647168059424327</v>
      </c>
      <c r="E8" s="4">
        <v>965</v>
      </c>
      <c r="F8" s="4">
        <v>935</v>
      </c>
      <c r="G8" s="18">
        <f t="shared" si="1"/>
        <v>0.9689119170984456</v>
      </c>
      <c r="H8" s="4">
        <v>912</v>
      </c>
      <c r="I8" s="4">
        <v>899</v>
      </c>
      <c r="J8" s="18">
        <f t="shared" si="2"/>
        <v>0.98574561403508776</v>
      </c>
    </row>
    <row r="9" spans="1:16" ht="42.75" customHeight="1" x14ac:dyDescent="0.2">
      <c r="A9" s="17" t="s">
        <v>9</v>
      </c>
      <c r="B9" s="4">
        <v>1146</v>
      </c>
      <c r="C9" s="4">
        <v>639</v>
      </c>
      <c r="D9" s="18">
        <f t="shared" si="0"/>
        <v>0.55759162303664922</v>
      </c>
      <c r="E9" s="4">
        <v>865</v>
      </c>
      <c r="F9" s="4">
        <v>489</v>
      </c>
      <c r="G9" s="18">
        <f t="shared" si="1"/>
        <v>0.5653179190751445</v>
      </c>
      <c r="H9" s="4">
        <v>737</v>
      </c>
      <c r="I9" s="4">
        <v>424</v>
      </c>
      <c r="J9" s="18">
        <f t="shared" si="2"/>
        <v>0.57530529172320222</v>
      </c>
    </row>
    <row r="10" spans="1:16" ht="42.75" customHeight="1" x14ac:dyDescent="0.2">
      <c r="A10" s="17" t="s">
        <v>10</v>
      </c>
      <c r="B10" s="4">
        <v>253</v>
      </c>
      <c r="C10" s="4">
        <v>118</v>
      </c>
      <c r="D10" s="18">
        <f t="shared" si="0"/>
        <v>0.466403162055336</v>
      </c>
      <c r="E10" s="4">
        <v>259</v>
      </c>
      <c r="F10" s="4">
        <v>145</v>
      </c>
      <c r="G10" s="18">
        <f t="shared" si="1"/>
        <v>0.55984555984555984</v>
      </c>
      <c r="H10" s="4">
        <v>170</v>
      </c>
      <c r="I10" s="4">
        <v>94</v>
      </c>
      <c r="J10" s="18">
        <f t="shared" si="2"/>
        <v>0.55294117647058827</v>
      </c>
    </row>
    <row r="11" spans="1:16" ht="42.75" customHeight="1" x14ac:dyDescent="0.2">
      <c r="A11" s="17" t="s">
        <v>11</v>
      </c>
      <c r="B11" s="4">
        <v>35</v>
      </c>
      <c r="C11" s="4">
        <v>35</v>
      </c>
      <c r="D11" s="18">
        <f t="shared" si="0"/>
        <v>1</v>
      </c>
      <c r="E11" s="4">
        <v>21</v>
      </c>
      <c r="F11" s="4">
        <v>20</v>
      </c>
      <c r="G11" s="18">
        <f t="shared" si="1"/>
        <v>0.95238095238095233</v>
      </c>
      <c r="H11" s="4">
        <v>19</v>
      </c>
      <c r="I11" s="4">
        <v>19</v>
      </c>
      <c r="J11" s="18">
        <f t="shared" si="2"/>
        <v>1</v>
      </c>
    </row>
    <row r="12" spans="1:16" ht="42.75" customHeight="1" x14ac:dyDescent="0.2">
      <c r="A12" s="17" t="s">
        <v>12</v>
      </c>
      <c r="B12" s="4">
        <v>4525</v>
      </c>
      <c r="C12" s="4">
        <v>4476</v>
      </c>
      <c r="D12" s="18">
        <f t="shared" si="0"/>
        <v>0.98917127071823208</v>
      </c>
      <c r="E12" s="4">
        <v>5255</v>
      </c>
      <c r="F12" s="4">
        <v>5211</v>
      </c>
      <c r="G12" s="18">
        <f t="shared" si="1"/>
        <v>0.99162702188392005</v>
      </c>
      <c r="H12" s="4">
        <v>4859</v>
      </c>
      <c r="I12" s="4">
        <v>4826</v>
      </c>
      <c r="J12" s="18">
        <f t="shared" si="2"/>
        <v>0.99320847911092813</v>
      </c>
    </row>
    <row r="13" spans="1:16" ht="28.5" customHeight="1" thickBot="1" x14ac:dyDescent="0.25">
      <c r="A13" s="19" t="s">
        <v>13</v>
      </c>
      <c r="B13" s="20">
        <f>SUM(B5:B12)</f>
        <v>9554</v>
      </c>
      <c r="C13" s="20">
        <f>SUM(C5:C12)</f>
        <v>8811</v>
      </c>
      <c r="D13" s="21">
        <f>C13/B13</f>
        <v>0.92223152606238223</v>
      </c>
      <c r="E13" s="20">
        <f>SUM(E5:E12)</f>
        <v>9520</v>
      </c>
      <c r="F13" s="20">
        <f>SUM(F5:F12)</f>
        <v>8941</v>
      </c>
      <c r="G13" s="21">
        <f>F13/E13</f>
        <v>0.93918067226890756</v>
      </c>
      <c r="H13" s="20">
        <f>SUM(H5:H12)</f>
        <v>8740</v>
      </c>
      <c r="I13" s="20">
        <f>SUM(I5:I12)</f>
        <v>8287</v>
      </c>
      <c r="J13" s="21">
        <f>I13/H13</f>
        <v>0.94816933638443934</v>
      </c>
    </row>
    <row r="14" spans="1:16" x14ac:dyDescent="0.2">
      <c r="A14" s="5" t="s">
        <v>14</v>
      </c>
    </row>
    <row r="15" spans="1:16" x14ac:dyDescent="0.2">
      <c r="A15" s="6" t="s">
        <v>15</v>
      </c>
    </row>
    <row r="16" spans="1:16" x14ac:dyDescent="0.2">
      <c r="A16" s="6" t="s">
        <v>16</v>
      </c>
    </row>
    <row r="17" spans="1:10" x14ac:dyDescent="0.2">
      <c r="A17" s="6" t="s">
        <v>17</v>
      </c>
    </row>
    <row r="18" spans="1:10" ht="7.5" customHeight="1" x14ac:dyDescent="0.2"/>
    <row r="19" spans="1:10" ht="71.25" customHeight="1" x14ac:dyDescent="0.2">
      <c r="A19" s="7" t="s">
        <v>18</v>
      </c>
      <c r="B19" s="7"/>
      <c r="C19" s="7"/>
      <c r="D19" s="7"/>
      <c r="E19" s="7"/>
      <c r="F19" s="7"/>
      <c r="G19" s="7"/>
      <c r="H19" s="7"/>
      <c r="I19" s="7"/>
      <c r="J19" s="7"/>
    </row>
  </sheetData>
  <mergeCells count="6">
    <mergeCell ref="E3:G3"/>
    <mergeCell ref="H3:J3"/>
    <mergeCell ref="A19:J19"/>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&amp;LAnalysis and Statistics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17"/>
  <sheetViews>
    <sheetView zoomScaleNormal="100" workbookViewId="0">
      <selection activeCell="D5" activeCellId="4" sqref="A5:A10 B4:J4 J5:J10 G5:G10 D5:D10"/>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s>
  <sheetData>
    <row r="1" spans="1:16" ht="37.5" customHeight="1" x14ac:dyDescent="0.2">
      <c r="A1" s="1" t="s">
        <v>19</v>
      </c>
      <c r="B1" s="1"/>
      <c r="C1" s="1"/>
      <c r="D1" s="1"/>
      <c r="E1" s="1"/>
      <c r="F1" s="1"/>
      <c r="G1" s="1"/>
      <c r="H1" s="1"/>
      <c r="I1" s="1"/>
      <c r="J1" s="1"/>
      <c r="K1" s="2"/>
      <c r="L1" s="2"/>
      <c r="M1" s="2"/>
      <c r="N1" s="2"/>
      <c r="O1" s="2"/>
      <c r="P1" s="2"/>
    </row>
    <row r="2" spans="1:16" ht="8.25" customHeight="1" thickBot="1" x14ac:dyDescent="0.25">
      <c r="A2" s="3"/>
    </row>
    <row r="3" spans="1:16" ht="21.75" customHeight="1" x14ac:dyDescent="0.2">
      <c r="A3" s="8" t="s">
        <v>20</v>
      </c>
      <c r="B3" s="10">
        <v>2014</v>
      </c>
      <c r="C3" s="10"/>
      <c r="D3" s="11"/>
      <c r="E3" s="10">
        <v>2015</v>
      </c>
      <c r="F3" s="10"/>
      <c r="G3" s="11"/>
      <c r="H3" s="10">
        <v>2016</v>
      </c>
      <c r="I3" s="10"/>
      <c r="J3" s="11"/>
    </row>
    <row r="4" spans="1:16" ht="21.75" customHeight="1" thickBot="1" x14ac:dyDescent="0.25">
      <c r="A4" s="9"/>
      <c r="B4" s="14" t="s">
        <v>2</v>
      </c>
      <c r="C4" s="15" t="s">
        <v>3</v>
      </c>
      <c r="D4" s="16" t="s">
        <v>4</v>
      </c>
      <c r="E4" s="14" t="s">
        <v>2</v>
      </c>
      <c r="F4" s="15" t="s">
        <v>3</v>
      </c>
      <c r="G4" s="16" t="s">
        <v>4</v>
      </c>
      <c r="H4" s="14" t="s">
        <v>2</v>
      </c>
      <c r="I4" s="15" t="s">
        <v>3</v>
      </c>
      <c r="J4" s="16" t="s">
        <v>4</v>
      </c>
    </row>
    <row r="5" spans="1:16" ht="45.75" customHeight="1" x14ac:dyDescent="0.2">
      <c r="A5" s="23" t="s">
        <v>21</v>
      </c>
      <c r="B5" s="4">
        <v>3040</v>
      </c>
      <c r="C5" s="4">
        <v>2872</v>
      </c>
      <c r="D5" s="18">
        <f t="shared" ref="D5:D10" si="0">C5/B5</f>
        <v>0.94473684210526321</v>
      </c>
      <c r="E5" s="4">
        <v>3367</v>
      </c>
      <c r="F5" s="4">
        <v>3225</v>
      </c>
      <c r="G5" s="18">
        <f t="shared" ref="G5:G10" si="1">F5/E5</f>
        <v>0.95782595782595781</v>
      </c>
      <c r="H5" s="4">
        <v>2725</v>
      </c>
      <c r="I5" s="4">
        <v>2621</v>
      </c>
      <c r="J5" s="18">
        <f t="shared" ref="J5:J10" si="2">I5/H5</f>
        <v>0.96183486238532112</v>
      </c>
    </row>
    <row r="6" spans="1:16" ht="45.75" customHeight="1" x14ac:dyDescent="0.2">
      <c r="A6" s="17" t="s">
        <v>22</v>
      </c>
      <c r="B6" s="4">
        <v>2258</v>
      </c>
      <c r="C6" s="4">
        <v>2093</v>
      </c>
      <c r="D6" s="18">
        <f t="shared" si="0"/>
        <v>0.92692648361381758</v>
      </c>
      <c r="E6" s="4">
        <v>2689</v>
      </c>
      <c r="F6" s="4">
        <v>2575</v>
      </c>
      <c r="G6" s="18">
        <f t="shared" si="1"/>
        <v>0.95760505764224624</v>
      </c>
      <c r="H6" s="4">
        <v>2374</v>
      </c>
      <c r="I6" s="4">
        <v>2282</v>
      </c>
      <c r="J6" s="18">
        <f t="shared" si="2"/>
        <v>0.96124684077506317</v>
      </c>
    </row>
    <row r="7" spans="1:16" ht="45.75" customHeight="1" x14ac:dyDescent="0.2">
      <c r="A7" s="17" t="s">
        <v>23</v>
      </c>
      <c r="B7" s="4">
        <v>1259</v>
      </c>
      <c r="C7" s="4">
        <v>1149</v>
      </c>
      <c r="D7" s="18">
        <f t="shared" si="0"/>
        <v>0.91262907069102461</v>
      </c>
      <c r="E7" s="4">
        <v>1133</v>
      </c>
      <c r="F7" s="4">
        <v>1049</v>
      </c>
      <c r="G7" s="18">
        <f t="shared" si="1"/>
        <v>0.92586054721977051</v>
      </c>
      <c r="H7" s="4">
        <v>1403</v>
      </c>
      <c r="I7" s="4">
        <v>1342</v>
      </c>
      <c r="J7" s="18">
        <f t="shared" si="2"/>
        <v>0.95652173913043481</v>
      </c>
    </row>
    <row r="8" spans="1:16" ht="45.75" customHeight="1" x14ac:dyDescent="0.2">
      <c r="A8" s="17" t="s">
        <v>24</v>
      </c>
      <c r="B8" s="4">
        <v>1580</v>
      </c>
      <c r="C8" s="4">
        <v>1396</v>
      </c>
      <c r="D8" s="18">
        <f t="shared" si="0"/>
        <v>0.8835443037974684</v>
      </c>
      <c r="E8" s="4">
        <v>1205</v>
      </c>
      <c r="F8" s="4">
        <v>1097</v>
      </c>
      <c r="G8" s="18">
        <f t="shared" si="1"/>
        <v>0.91037344398340247</v>
      </c>
      <c r="H8" s="4">
        <v>1076</v>
      </c>
      <c r="I8" s="4">
        <v>967</v>
      </c>
      <c r="J8" s="18">
        <f t="shared" si="2"/>
        <v>0.89869888475836435</v>
      </c>
    </row>
    <row r="9" spans="1:16" ht="45.75" customHeight="1" x14ac:dyDescent="0.2">
      <c r="A9" s="17" t="s">
        <v>25</v>
      </c>
      <c r="B9" s="4">
        <v>1316</v>
      </c>
      <c r="C9" s="4">
        <v>1217</v>
      </c>
      <c r="D9" s="18">
        <f t="shared" si="0"/>
        <v>0.92477203647416417</v>
      </c>
      <c r="E9" s="4">
        <v>1010</v>
      </c>
      <c r="F9" s="4">
        <v>899</v>
      </c>
      <c r="G9" s="18">
        <f t="shared" si="1"/>
        <v>0.89009900990099011</v>
      </c>
      <c r="H9" s="4">
        <v>1013</v>
      </c>
      <c r="I9" s="4">
        <v>942</v>
      </c>
      <c r="J9" s="18">
        <f t="shared" si="2"/>
        <v>0.9299111549851925</v>
      </c>
    </row>
    <row r="10" spans="1:16" ht="45.75" customHeight="1" thickBot="1" x14ac:dyDescent="0.25">
      <c r="A10" s="17" t="s">
        <v>26</v>
      </c>
      <c r="B10" s="4">
        <v>101</v>
      </c>
      <c r="C10" s="4">
        <v>84</v>
      </c>
      <c r="D10" s="18">
        <f t="shared" si="0"/>
        <v>0.83168316831683164</v>
      </c>
      <c r="E10" s="4">
        <v>116</v>
      </c>
      <c r="F10" s="4">
        <v>96</v>
      </c>
      <c r="G10" s="18">
        <f t="shared" si="1"/>
        <v>0.82758620689655171</v>
      </c>
      <c r="H10" s="4">
        <v>149</v>
      </c>
      <c r="I10" s="4">
        <v>133</v>
      </c>
      <c r="J10" s="18">
        <f t="shared" si="2"/>
        <v>0.89261744966442957</v>
      </c>
    </row>
    <row r="11" spans="1:16" ht="28.5" customHeight="1" thickBot="1" x14ac:dyDescent="0.25">
      <c r="A11" s="22" t="s">
        <v>13</v>
      </c>
      <c r="B11" s="20">
        <f>SUM(B5:B10)</f>
        <v>9554</v>
      </c>
      <c r="C11" s="20">
        <f>SUM(C5:C10)</f>
        <v>8811</v>
      </c>
      <c r="D11" s="21">
        <f>C11/B11</f>
        <v>0.92223152606238223</v>
      </c>
      <c r="E11" s="20">
        <f>SUM(E5:E10)</f>
        <v>9520</v>
      </c>
      <c r="F11" s="20">
        <f>SUM(F5:F10)</f>
        <v>8941</v>
      </c>
      <c r="G11" s="21">
        <f>F11/E11</f>
        <v>0.93918067226890756</v>
      </c>
      <c r="H11" s="20">
        <f>SUM(H5:H10)</f>
        <v>8740</v>
      </c>
      <c r="I11" s="20">
        <f>SUM(I5:I10)</f>
        <v>8287</v>
      </c>
      <c r="J11" s="21">
        <f>I11/H11</f>
        <v>0.94816933638443934</v>
      </c>
    </row>
    <row r="12" spans="1:16" x14ac:dyDescent="0.2">
      <c r="A12" s="5" t="s">
        <v>14</v>
      </c>
    </row>
    <row r="13" spans="1:16" x14ac:dyDescent="0.2">
      <c r="A13" s="6" t="s">
        <v>15</v>
      </c>
    </row>
    <row r="14" spans="1:16" x14ac:dyDescent="0.2">
      <c r="A14" s="6" t="s">
        <v>16</v>
      </c>
    </row>
    <row r="15" spans="1:16" x14ac:dyDescent="0.2">
      <c r="A15" s="6" t="s">
        <v>17</v>
      </c>
    </row>
    <row r="16" spans="1:16" ht="5.25" customHeight="1" x14ac:dyDescent="0.2"/>
    <row r="17" spans="1:10" ht="67.5" customHeight="1" x14ac:dyDescent="0.2">
      <c r="A17" s="7" t="s">
        <v>18</v>
      </c>
      <c r="B17" s="7"/>
      <c r="C17" s="7"/>
      <c r="D17" s="7"/>
      <c r="E17" s="7"/>
      <c r="F17" s="7"/>
      <c r="G17" s="7"/>
      <c r="H17" s="7"/>
      <c r="I17" s="7"/>
      <c r="J17" s="7"/>
    </row>
  </sheetData>
  <mergeCells count="6">
    <mergeCell ref="E3:G3"/>
    <mergeCell ref="H3:J3"/>
    <mergeCell ref="A17:J17"/>
    <mergeCell ref="A1:J1"/>
    <mergeCell ref="A3:A4"/>
    <mergeCell ref="B3:D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&amp;LAnalysis and Statistics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dcterms:created xsi:type="dcterms:W3CDTF">2017-03-21T07:36:03Z</dcterms:created>
  <dcterms:modified xsi:type="dcterms:W3CDTF">2017-03-21T07:37:50Z</dcterms:modified>
</cp:coreProperties>
</file>